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Blad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9" i="1"/>
  <c r="D59"/>
  <c r="B43" l="1"/>
  <c r="B18"/>
  <c r="B12"/>
  <c r="B63" l="1"/>
  <c r="B20"/>
  <c r="C59"/>
  <c r="C43"/>
  <c r="C63" l="1"/>
  <c r="C18"/>
  <c r="C12"/>
  <c r="D43"/>
  <c r="D18"/>
  <c r="D12"/>
  <c r="D63" l="1"/>
  <c r="C20"/>
  <c r="D20"/>
</calcChain>
</file>

<file path=xl/sharedStrings.xml><?xml version="1.0" encoding="utf-8"?>
<sst xmlns="http://schemas.openxmlformats.org/spreadsheetml/2006/main" count="55" uniqueCount="49">
  <si>
    <t>Stichting Achterhoeks Museum 1940-1945, Hengelo Gld</t>
  </si>
  <si>
    <t>Balans</t>
  </si>
  <si>
    <t>€</t>
  </si>
  <si>
    <t>Bezittingen:</t>
  </si>
  <si>
    <t>Inventaris</t>
  </si>
  <si>
    <t>Voorraad</t>
  </si>
  <si>
    <t>Te vorderen omzetbelasting</t>
  </si>
  <si>
    <t>Te vorderen subsidie Gemeente</t>
  </si>
  <si>
    <t>Geldmiddelen</t>
  </si>
  <si>
    <t>Totaal (a)</t>
  </si>
  <si>
    <t>Schulden:</t>
  </si>
  <si>
    <t>Lening Gemeente Hengelo Gld</t>
  </si>
  <si>
    <t>Te betalen kosten</t>
  </si>
  <si>
    <t>Totaal (b)</t>
  </si>
  <si>
    <t>Vermogen (a-b)</t>
  </si>
  <si>
    <t>Toelichting:</t>
  </si>
  <si>
    <t>Resultatenrekening</t>
  </si>
  <si>
    <t>Ontvangsten:</t>
  </si>
  <si>
    <t>Sponsoring + bijdragen</t>
  </si>
  <si>
    <t>Donaties en giften</t>
  </si>
  <si>
    <t>Entree museum</t>
  </si>
  <si>
    <t>Overige consumpties</t>
  </si>
  <si>
    <t>Subsidie Gemeente</t>
  </si>
  <si>
    <t>Rente minus bankkosten</t>
  </si>
  <si>
    <t xml:space="preserve">Totaal </t>
  </si>
  <si>
    <t>Uitgaven:</t>
  </si>
  <si>
    <t>Huur en energie</t>
  </si>
  <si>
    <t>Overige huisvestingskosten</t>
  </si>
  <si>
    <t>Telefoon</t>
  </si>
  <si>
    <t>Contributies/abonnementen</t>
  </si>
  <si>
    <t>Verkoopkosten</t>
  </si>
  <si>
    <t>Assuranties</t>
  </si>
  <si>
    <t>Inkoop artikelen</t>
  </si>
  <si>
    <t>Kleine aanschaffingen</t>
  </si>
  <si>
    <t>Kerstkado's/vrijwilligers</t>
  </si>
  <si>
    <t>Overige algemene kosten</t>
  </si>
  <si>
    <t>Afschrijving</t>
  </si>
  <si>
    <t xml:space="preserve">Resultaat </t>
  </si>
  <si>
    <t>Verkoop overige artikelen</t>
  </si>
  <si>
    <t>Idem afscheidsetentje</t>
  </si>
  <si>
    <t>Voorraadmutatie</t>
  </si>
  <si>
    <t>De voorraad goederen en inventaris is in 2016 geheel uitverkocht.</t>
  </si>
  <si>
    <t>Met de Gemeente is overleg gaande teneinde tot een finale regeling</t>
  </si>
  <si>
    <t>waarbij de Stichting afziet van toekomstige subsidie-aanvragen, waartegenover</t>
  </si>
  <si>
    <t>de schuld aan de Gemeente wordt kwijtgescholden.</t>
  </si>
  <si>
    <t>F.C. Hofman, penningmeester</t>
  </si>
  <si>
    <t xml:space="preserve">Te betalen aflossing </t>
  </si>
  <si>
    <t>Kantoorkosten (website)</t>
  </si>
  <si>
    <t>jaarrekening 2015-2016-2017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</si>
</sst>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14" fontId="0" fillId="0" borderId="1" xfId="0" applyNumberFormat="1" applyBorder="1"/>
    <xf numFmtId="14" fontId="0" fillId="0" borderId="0" xfId="0" applyNumberFormat="1" applyAlignment="1">
      <alignment horizontal="right"/>
    </xf>
    <xf numFmtId="0" fontId="3" fillId="0" borderId="0" xfId="0" applyFont="1"/>
    <xf numFmtId="3" fontId="0" fillId="0" borderId="0" xfId="0" applyNumberFormat="1"/>
    <xf numFmtId="3" fontId="0" fillId="0" borderId="2" xfId="0" applyNumberFormat="1" applyBorder="1"/>
    <xf numFmtId="0" fontId="0" fillId="0" borderId="1" xfId="0" applyBorder="1"/>
    <xf numFmtId="0" fontId="0" fillId="0" borderId="0" xfId="0" applyAlignment="1">
      <alignment horizontal="right"/>
    </xf>
    <xf numFmtId="14" fontId="0" fillId="0" borderId="0" xfId="0" applyNumberFormat="1" applyAlignment="1">
      <alignment horizontal="left"/>
    </xf>
    <xf numFmtId="3" fontId="0" fillId="0" borderId="0" xfId="0" applyNumberFormat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8"/>
  <sheetViews>
    <sheetView tabSelected="1" workbookViewId="0">
      <selection activeCell="F7" sqref="F7"/>
    </sheetView>
  </sheetViews>
  <sheetFormatPr defaultRowHeight="15"/>
  <cols>
    <col min="1" max="1" width="28.5703125" customWidth="1"/>
    <col min="2" max="2" width="10.42578125" customWidth="1"/>
    <col min="3" max="4" width="10.42578125" bestFit="1" customWidth="1"/>
  </cols>
  <sheetData>
    <row r="1" spans="1:4" ht="18">
      <c r="A1" s="1" t="s">
        <v>0</v>
      </c>
    </row>
    <row r="2" spans="1:4">
      <c r="A2" t="s">
        <v>48</v>
      </c>
    </row>
    <row r="3" spans="1:4" ht="15.75">
      <c r="A3" s="2" t="s">
        <v>1</v>
      </c>
    </row>
    <row r="4" spans="1:4">
      <c r="B4" s="3">
        <v>43100</v>
      </c>
      <c r="C4" s="3">
        <v>42735</v>
      </c>
      <c r="D4" s="3">
        <v>42369</v>
      </c>
    </row>
    <row r="5" spans="1:4">
      <c r="B5" s="4" t="s">
        <v>2</v>
      </c>
      <c r="C5" s="4" t="s">
        <v>2</v>
      </c>
      <c r="D5" s="4" t="s">
        <v>2</v>
      </c>
    </row>
    <row r="6" spans="1:4">
      <c r="A6" s="5" t="s">
        <v>3</v>
      </c>
    </row>
    <row r="7" spans="1:4">
      <c r="A7" t="s">
        <v>4</v>
      </c>
      <c r="C7" s="6"/>
      <c r="D7">
        <v>3864</v>
      </c>
    </row>
    <row r="8" spans="1:4">
      <c r="A8" t="s">
        <v>5</v>
      </c>
      <c r="C8" s="6"/>
      <c r="D8">
        <v>250</v>
      </c>
    </row>
    <row r="9" spans="1:4">
      <c r="A9" t="s">
        <v>6</v>
      </c>
      <c r="C9" s="6"/>
      <c r="D9">
        <v>316</v>
      </c>
    </row>
    <row r="10" spans="1:4">
      <c r="A10" t="s">
        <v>7</v>
      </c>
      <c r="B10" s="6">
        <v>2269</v>
      </c>
      <c r="C10" s="6">
        <v>2269</v>
      </c>
      <c r="D10" s="6">
        <v>4538</v>
      </c>
    </row>
    <row r="11" spans="1:4">
      <c r="A11" t="s">
        <v>8</v>
      </c>
      <c r="B11" s="6">
        <v>28989</v>
      </c>
      <c r="C11" s="6">
        <v>29364</v>
      </c>
      <c r="D11" s="6">
        <v>29376</v>
      </c>
    </row>
    <row r="12" spans="1:4" ht="15.75" thickBot="1">
      <c r="A12" t="s">
        <v>9</v>
      </c>
      <c r="B12" s="7">
        <f>SUM(B7:B11)</f>
        <v>31258</v>
      </c>
      <c r="C12" s="7">
        <f>SUM(C7:C11)</f>
        <v>31633</v>
      </c>
      <c r="D12" s="7">
        <f>SUM(D7:D11)</f>
        <v>38344</v>
      </c>
    </row>
    <row r="13" spans="1:4" ht="15.75" thickTop="1">
      <c r="C13" s="6"/>
    </row>
    <row r="14" spans="1:4">
      <c r="A14" s="5" t="s">
        <v>10</v>
      </c>
      <c r="C14" s="6"/>
    </row>
    <row r="15" spans="1:4">
      <c r="A15" t="s">
        <v>11</v>
      </c>
      <c r="B15" s="6">
        <v>7260</v>
      </c>
      <c r="C15" s="6">
        <v>7260</v>
      </c>
      <c r="D15" s="6">
        <v>9077</v>
      </c>
    </row>
    <row r="16" spans="1:4">
      <c r="A16" t="s">
        <v>46</v>
      </c>
      <c r="B16" s="6"/>
      <c r="C16" s="6"/>
      <c r="D16" s="6">
        <v>3630</v>
      </c>
    </row>
    <row r="17" spans="1:4">
      <c r="A17" t="s">
        <v>12</v>
      </c>
      <c r="B17">
        <v>389</v>
      </c>
      <c r="C17" s="6">
        <v>389</v>
      </c>
    </row>
    <row r="18" spans="1:4" ht="15.75" thickBot="1">
      <c r="A18" t="s">
        <v>13</v>
      </c>
      <c r="B18" s="7">
        <f>SUM(B15:B17)</f>
        <v>7649</v>
      </c>
      <c r="C18" s="7">
        <f>SUM(C15:C17)</f>
        <v>7649</v>
      </c>
      <c r="D18" s="7">
        <f>SUM(D15:D17)</f>
        <v>12707</v>
      </c>
    </row>
    <row r="19" spans="1:4" ht="15.75" thickTop="1"/>
    <row r="20" spans="1:4" ht="15.75" thickBot="1">
      <c r="A20" s="5" t="s">
        <v>14</v>
      </c>
      <c r="B20" s="7">
        <f>B12-B18</f>
        <v>23609</v>
      </c>
      <c r="C20" s="7">
        <f>C12-C18</f>
        <v>23984</v>
      </c>
      <c r="D20" s="7">
        <f>D12-D18</f>
        <v>25637</v>
      </c>
    </row>
    <row r="21" spans="1:4" ht="15.75" thickTop="1">
      <c r="C21" s="6"/>
    </row>
    <row r="22" spans="1:4">
      <c r="C22" s="6"/>
    </row>
    <row r="23" spans="1:4">
      <c r="A23" s="5" t="s">
        <v>15</v>
      </c>
    </row>
    <row r="24" spans="1:4">
      <c r="A24" t="s">
        <v>41</v>
      </c>
    </row>
    <row r="25" spans="1:4">
      <c r="A25" t="s">
        <v>42</v>
      </c>
    </row>
    <row r="26" spans="1:4">
      <c r="A26" t="s">
        <v>43</v>
      </c>
    </row>
    <row r="27" spans="1:4">
      <c r="A27" t="s">
        <v>44</v>
      </c>
      <c r="C27" s="6"/>
    </row>
    <row r="28" spans="1:4">
      <c r="C28" s="6"/>
    </row>
    <row r="31" spans="1:4" ht="15.75">
      <c r="A31" s="2" t="s">
        <v>16</v>
      </c>
    </row>
    <row r="32" spans="1:4">
      <c r="B32" s="8">
        <v>2017</v>
      </c>
      <c r="C32" s="8">
        <v>2016</v>
      </c>
      <c r="D32" s="8">
        <v>2015</v>
      </c>
    </row>
    <row r="33" spans="1:4">
      <c r="B33" s="9" t="s">
        <v>2</v>
      </c>
      <c r="C33" s="9" t="s">
        <v>2</v>
      </c>
      <c r="D33" s="9" t="s">
        <v>2</v>
      </c>
    </row>
    <row r="34" spans="1:4">
      <c r="A34" t="s">
        <v>17</v>
      </c>
    </row>
    <row r="35" spans="1:4">
      <c r="A35" t="s">
        <v>18</v>
      </c>
      <c r="B35">
        <v>185</v>
      </c>
      <c r="C35" s="6"/>
      <c r="D35">
        <v>200</v>
      </c>
    </row>
    <row r="36" spans="1:4">
      <c r="A36" t="s">
        <v>19</v>
      </c>
      <c r="C36" s="6">
        <v>500</v>
      </c>
      <c r="D36" s="6">
        <v>3440</v>
      </c>
    </row>
    <row r="37" spans="1:4">
      <c r="A37" t="s">
        <v>20</v>
      </c>
      <c r="C37" s="6"/>
      <c r="D37" s="6">
        <v>13402</v>
      </c>
    </row>
    <row r="38" spans="1:4">
      <c r="A38" t="s">
        <v>21</v>
      </c>
      <c r="C38" s="6"/>
      <c r="D38" s="6">
        <v>7020</v>
      </c>
    </row>
    <row r="39" spans="1:4">
      <c r="A39" t="s">
        <v>22</v>
      </c>
      <c r="C39" s="6">
        <v>1361</v>
      </c>
      <c r="D39" s="6">
        <v>2269</v>
      </c>
    </row>
    <row r="40" spans="1:4">
      <c r="A40" t="s">
        <v>38</v>
      </c>
      <c r="C40" s="6">
        <v>1094</v>
      </c>
      <c r="D40" s="6">
        <v>2293</v>
      </c>
    </row>
    <row r="41" spans="1:4">
      <c r="A41" t="s">
        <v>23</v>
      </c>
      <c r="B41">
        <v>-125</v>
      </c>
      <c r="C41" s="6">
        <v>-85</v>
      </c>
      <c r="D41" s="6">
        <v>-70</v>
      </c>
    </row>
    <row r="42" spans="1:4">
      <c r="C42" s="6"/>
    </row>
    <row r="43" spans="1:4" ht="15.75" thickBot="1">
      <c r="A43" t="s">
        <v>24</v>
      </c>
      <c r="B43" s="7">
        <f>SUM(B35:B42)</f>
        <v>60</v>
      </c>
      <c r="C43" s="7">
        <f>SUM(C35:C42)</f>
        <v>2870</v>
      </c>
      <c r="D43" s="7">
        <f>SUM(D35:D42)</f>
        <v>28554</v>
      </c>
    </row>
    <row r="44" spans="1:4" ht="15.75" thickTop="1">
      <c r="C44" s="6"/>
    </row>
    <row r="45" spans="1:4">
      <c r="A45" t="s">
        <v>25</v>
      </c>
      <c r="C45" s="6"/>
    </row>
    <row r="46" spans="1:4">
      <c r="A46" t="s">
        <v>26</v>
      </c>
      <c r="C46" s="6"/>
      <c r="D46" s="6">
        <v>15300</v>
      </c>
    </row>
    <row r="47" spans="1:4">
      <c r="A47" t="s">
        <v>27</v>
      </c>
      <c r="C47" s="6">
        <v>389</v>
      </c>
      <c r="D47" s="6">
        <v>1126</v>
      </c>
    </row>
    <row r="48" spans="1:4">
      <c r="A48" t="s">
        <v>47</v>
      </c>
      <c r="B48">
        <v>435</v>
      </c>
      <c r="C48" s="6">
        <v>81</v>
      </c>
      <c r="D48">
        <v>916</v>
      </c>
    </row>
    <row r="49" spans="1:4">
      <c r="A49" t="s">
        <v>28</v>
      </c>
      <c r="C49" s="6">
        <v>-86</v>
      </c>
      <c r="D49">
        <v>970</v>
      </c>
    </row>
    <row r="50" spans="1:4">
      <c r="A50" t="s">
        <v>29</v>
      </c>
      <c r="C50" s="6">
        <v>39</v>
      </c>
      <c r="D50">
        <v>211</v>
      </c>
    </row>
    <row r="51" spans="1:4">
      <c r="A51" t="s">
        <v>30</v>
      </c>
      <c r="C51" s="6"/>
      <c r="D51">
        <v>836</v>
      </c>
    </row>
    <row r="52" spans="1:4">
      <c r="A52" t="s">
        <v>31</v>
      </c>
      <c r="C52" s="6">
        <v>527</v>
      </c>
      <c r="D52">
        <v>650</v>
      </c>
    </row>
    <row r="53" spans="1:4">
      <c r="A53" t="s">
        <v>32</v>
      </c>
      <c r="C53" s="6"/>
      <c r="D53" s="6">
        <v>2774</v>
      </c>
    </row>
    <row r="54" spans="1:4">
      <c r="A54" t="s">
        <v>40</v>
      </c>
      <c r="C54" s="6"/>
      <c r="D54" s="6">
        <v>1500</v>
      </c>
    </row>
    <row r="55" spans="1:4">
      <c r="A55" t="s">
        <v>33</v>
      </c>
      <c r="C55" s="6"/>
      <c r="D55">
        <v>772</v>
      </c>
    </row>
    <row r="56" spans="1:4">
      <c r="A56" t="s">
        <v>34</v>
      </c>
      <c r="C56" s="6">
        <v>830</v>
      </c>
      <c r="D56" s="6">
        <v>1334</v>
      </c>
    </row>
    <row r="57" spans="1:4">
      <c r="A57" t="s">
        <v>39</v>
      </c>
      <c r="C57" s="6"/>
      <c r="D57">
        <v>791</v>
      </c>
    </row>
    <row r="58" spans="1:4">
      <c r="A58" t="s">
        <v>35</v>
      </c>
      <c r="C58" s="6">
        <v>29</v>
      </c>
      <c r="D58">
        <v>579</v>
      </c>
    </row>
    <row r="59" spans="1:4" ht="15.75" thickBot="1">
      <c r="A59" t="s">
        <v>24</v>
      </c>
      <c r="B59" s="7">
        <f>SUM(B46:B58)</f>
        <v>435</v>
      </c>
      <c r="C59" s="7">
        <f>SUM(C46:C58)</f>
        <v>1809</v>
      </c>
      <c r="D59" s="7">
        <f>SUM(D46:D58)</f>
        <v>27759</v>
      </c>
    </row>
    <row r="60" spans="1:4" ht="15.75" thickTop="1">
      <c r="C60" s="6"/>
    </row>
    <row r="61" spans="1:4" ht="15.75" thickBot="1">
      <c r="A61" t="s">
        <v>36</v>
      </c>
      <c r="B61" s="7">
        <v>0</v>
      </c>
      <c r="C61" s="7">
        <v>2714</v>
      </c>
      <c r="D61" s="7">
        <v>621</v>
      </c>
    </row>
    <row r="62" spans="1:4" ht="15.75" thickTop="1">
      <c r="C62" s="11"/>
    </row>
    <row r="63" spans="1:4" ht="15.75" thickBot="1">
      <c r="A63" t="s">
        <v>37</v>
      </c>
      <c r="B63" s="7">
        <f>SUM(B43-B59-B61)</f>
        <v>-375</v>
      </c>
      <c r="C63" s="7">
        <f>SUM(C43-C59-C61)</f>
        <v>-1653</v>
      </c>
      <c r="D63" s="7">
        <f>SUM(D43-D59-D61)</f>
        <v>174</v>
      </c>
    </row>
    <row r="64" spans="1:4" ht="15.75" thickTop="1"/>
    <row r="65" spans="1:1">
      <c r="A65" t="s">
        <v>45</v>
      </c>
    </row>
    <row r="84" spans="1:1" ht="18">
      <c r="A84" s="1"/>
    </row>
    <row r="88" spans="1:1" ht="18">
      <c r="A88" s="1"/>
    </row>
    <row r="97" spans="1:1" ht="18">
      <c r="A97" s="1"/>
    </row>
    <row r="98" spans="1:1">
      <c r="A98" s="1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</dc:creator>
  <cp:lastModifiedBy>Gebruiker</cp:lastModifiedBy>
  <cp:lastPrinted>2018-10-29T05:19:45Z</cp:lastPrinted>
  <dcterms:created xsi:type="dcterms:W3CDTF">2015-04-21T14:02:37Z</dcterms:created>
  <dcterms:modified xsi:type="dcterms:W3CDTF">2018-10-29T18:32:37Z</dcterms:modified>
</cp:coreProperties>
</file>